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ija\Desktop\Pactuação Indicadores 2017\FUAM\"/>
    </mc:Choice>
  </mc:AlternateContent>
  <bookViews>
    <workbookView xWindow="0" yWindow="60" windowWidth="17235" windowHeight="8760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F76" i="1" l="1"/>
  <c r="G76" i="1"/>
  <c r="H76" i="1"/>
  <c r="I76" i="1"/>
  <c r="J76" i="1"/>
  <c r="K76" i="1"/>
  <c r="L76" i="1"/>
  <c r="E76" i="1"/>
  <c r="C76" i="1"/>
  <c r="B76" i="1"/>
  <c r="F70" i="1"/>
  <c r="G70" i="1"/>
  <c r="H70" i="1"/>
  <c r="I70" i="1"/>
  <c r="J70" i="1"/>
  <c r="K70" i="1"/>
  <c r="M70" i="1" s="1"/>
  <c r="L70" i="1"/>
  <c r="E70" i="1"/>
  <c r="C70" i="1"/>
  <c r="D70" i="1" s="1"/>
  <c r="B70" i="1"/>
  <c r="F57" i="1"/>
  <c r="G57" i="1"/>
  <c r="H57" i="1"/>
  <c r="I57" i="1"/>
  <c r="J57" i="1"/>
  <c r="K57" i="1"/>
  <c r="L57" i="1"/>
  <c r="E57" i="1"/>
  <c r="C57" i="1"/>
  <c r="B57" i="1"/>
  <c r="D57" i="1" s="1"/>
  <c r="F50" i="1"/>
  <c r="G50" i="1"/>
  <c r="H50" i="1"/>
  <c r="I50" i="1"/>
  <c r="J50" i="1"/>
  <c r="K50" i="1"/>
  <c r="M50" i="1" s="1"/>
  <c r="L50" i="1"/>
  <c r="E50" i="1"/>
  <c r="C50" i="1"/>
  <c r="B50" i="1"/>
  <c r="F43" i="1"/>
  <c r="G43" i="1"/>
  <c r="H43" i="1"/>
  <c r="I43" i="1"/>
  <c r="J43" i="1"/>
  <c r="K43" i="1"/>
  <c r="L43" i="1"/>
  <c r="E43" i="1"/>
  <c r="C43" i="1"/>
  <c r="B43" i="1"/>
  <c r="F37" i="1"/>
  <c r="G37" i="1"/>
  <c r="H37" i="1"/>
  <c r="I37" i="1"/>
  <c r="J37" i="1"/>
  <c r="K37" i="1"/>
  <c r="M37" i="1" s="1"/>
  <c r="L37" i="1"/>
  <c r="E37" i="1"/>
  <c r="C37" i="1"/>
  <c r="B37" i="1"/>
  <c r="D37" i="1" s="1"/>
  <c r="F30" i="1"/>
  <c r="G30" i="1"/>
  <c r="H30" i="1"/>
  <c r="I30" i="1"/>
  <c r="J30" i="1"/>
  <c r="K30" i="1"/>
  <c r="L30" i="1"/>
  <c r="E30" i="1"/>
  <c r="C30" i="1"/>
  <c r="B30" i="1"/>
  <c r="D30" i="1" s="1"/>
  <c r="F24" i="1"/>
  <c r="G24" i="1"/>
  <c r="H24" i="1"/>
  <c r="I24" i="1"/>
  <c r="J24" i="1"/>
  <c r="K24" i="1"/>
  <c r="M24" i="1" s="1"/>
  <c r="L24" i="1"/>
  <c r="E24" i="1"/>
  <c r="C24" i="1"/>
  <c r="B24" i="1"/>
  <c r="F14" i="1"/>
  <c r="G14" i="1"/>
  <c r="H14" i="1"/>
  <c r="H78" i="1" s="1"/>
  <c r="I14" i="1"/>
  <c r="J14" i="1"/>
  <c r="K14" i="1"/>
  <c r="L14" i="1"/>
  <c r="L78" i="1" s="1"/>
  <c r="E14" i="1"/>
  <c r="C14" i="1"/>
  <c r="D14" i="1" s="1"/>
  <c r="B14" i="1"/>
  <c r="J78" i="1" l="1"/>
  <c r="F78" i="1"/>
  <c r="D43" i="1"/>
  <c r="D76" i="1"/>
  <c r="C78" i="1"/>
  <c r="D24" i="1"/>
  <c r="D50" i="1"/>
  <c r="B78" i="1"/>
  <c r="D78" i="1" s="1"/>
  <c r="K78" i="1"/>
  <c r="M78" i="1" s="1"/>
  <c r="G78" i="1"/>
  <c r="E78" i="1"/>
  <c r="I78" i="1"/>
  <c r="M30" i="1"/>
  <c r="M43" i="1"/>
  <c r="M57" i="1"/>
  <c r="M76" i="1"/>
  <c r="M14" i="1"/>
</calcChain>
</file>

<file path=xl/sharedStrings.xml><?xml version="1.0" encoding="utf-8"?>
<sst xmlns="http://schemas.openxmlformats.org/spreadsheetml/2006/main" count="89" uniqueCount="89">
  <si>
    <t>REGIÕES (FVS)</t>
  </si>
  <si>
    <t>ANAMA</t>
  </si>
  <si>
    <t>ANORI</t>
  </si>
  <si>
    <t>BERURI</t>
  </si>
  <si>
    <t>CAAPIRANGA</t>
  </si>
  <si>
    <t>COARI</t>
  </si>
  <si>
    <t>CODAJAS</t>
  </si>
  <si>
    <t>MANACAPURU</t>
  </si>
  <si>
    <t>NOVO AIRAO</t>
  </si>
  <si>
    <t>RIO NEGRO E SOLIMÕES</t>
  </si>
  <si>
    <t>AMATURA</t>
  </si>
  <si>
    <t>ATALAIA DO NORTE</t>
  </si>
  <si>
    <t>BENJAMIN CONSTANT</t>
  </si>
  <si>
    <t>FONTE BOA</t>
  </si>
  <si>
    <t>JUTAI</t>
  </si>
  <si>
    <t>SANTO ANTONIO DO ICA</t>
  </si>
  <si>
    <t>SAO PAULO DE OLIVENCA</t>
  </si>
  <si>
    <t>TABATINGA</t>
  </si>
  <si>
    <t>TONANTINS</t>
  </si>
  <si>
    <t>ALTO SOLIMÕES</t>
  </si>
  <si>
    <t>BOCA DO ACRE</t>
  </si>
  <si>
    <t>CANUTAMA</t>
  </si>
  <si>
    <t>LABREA</t>
  </si>
  <si>
    <t>PAUINI</t>
  </si>
  <si>
    <t>TAPAUA</t>
  </si>
  <si>
    <t>PURUS</t>
  </si>
  <si>
    <t>CARAUARI</t>
  </si>
  <si>
    <t>EIRUNEPE</t>
  </si>
  <si>
    <t>ENVIRA</t>
  </si>
  <si>
    <t>GUAJARA</t>
  </si>
  <si>
    <t>IPIXUNA</t>
  </si>
  <si>
    <t>ITAMARATI</t>
  </si>
  <si>
    <t>JURUÁ</t>
  </si>
  <si>
    <t>APUI</t>
  </si>
  <si>
    <t>BORBA</t>
  </si>
  <si>
    <t>HUMAITA</t>
  </si>
  <si>
    <t>MANICORE</t>
  </si>
  <si>
    <t>NOVO ARIPUANA</t>
  </si>
  <si>
    <t>MADEIRA</t>
  </si>
  <si>
    <t>ALVARAES</t>
  </si>
  <si>
    <t>JAPURA</t>
  </si>
  <si>
    <t xml:space="preserve">JURUA </t>
  </si>
  <si>
    <t>MARAA</t>
  </si>
  <si>
    <t>TEFE</t>
  </si>
  <si>
    <t>UARINI</t>
  </si>
  <si>
    <t>TRIANGULO</t>
  </si>
  <si>
    <t>ITACOATIARA</t>
  </si>
  <si>
    <t>ITAPIRANGA</t>
  </si>
  <si>
    <t>SAO SEBASTIAO DO UATUMA</t>
  </si>
  <si>
    <t>SILVES</t>
  </si>
  <si>
    <t>URUCARA</t>
  </si>
  <si>
    <t>URUCURITUBA</t>
  </si>
  <si>
    <t>MÉDIO AMAZONAS</t>
  </si>
  <si>
    <t>AUTAZES</t>
  </si>
  <si>
    <t>BARCELOS</t>
  </si>
  <si>
    <t>CASTANHO</t>
  </si>
  <si>
    <t>CAREIRO DA VARZEA</t>
  </si>
  <si>
    <t>IRANDUBA</t>
  </si>
  <si>
    <t>MANAQUIRI</t>
  </si>
  <si>
    <t>MANAUS</t>
  </si>
  <si>
    <t>NOVA OLINDA DO NORTE</t>
  </si>
  <si>
    <t>PRESIDENTE FIGUEIREDO</t>
  </si>
  <si>
    <t>RIO PRETO DA EVA</t>
  </si>
  <si>
    <t>SANTA ISABEL DO RIO NEGRO</t>
  </si>
  <si>
    <t>SAO GABRIEL DA CACHOEIRA</t>
  </si>
  <si>
    <t>ENTORNO DE MANAUS E RIO NEGRO</t>
  </si>
  <si>
    <t>BARREIRINHA</t>
  </si>
  <si>
    <t>BOA VISTA DO RAMOS</t>
  </si>
  <si>
    <t>MAUES</t>
  </si>
  <si>
    <t>NHAMUNDA</t>
  </si>
  <si>
    <t xml:space="preserve">PARINTINS </t>
  </si>
  <si>
    <t>BAIXO AMAZONAS</t>
  </si>
  <si>
    <t>TOTAL  DO  ESTADO</t>
  </si>
  <si>
    <t>REGISTRADOS</t>
  </si>
  <si>
    <t>EXAMINADOS</t>
  </si>
  <si>
    <t>% DE EXAMINADOS</t>
  </si>
  <si>
    <t>COORTE DE CURA</t>
  </si>
  <si>
    <t>Não preenchido MB</t>
  </si>
  <si>
    <t>Não preenchido PB</t>
  </si>
  <si>
    <t>CURA PB+MB</t>
  </si>
  <si>
    <t>TOTAL PB+MB</t>
  </si>
  <si>
    <t>% DE CURA</t>
  </si>
  <si>
    <t>CONTATOS</t>
  </si>
  <si>
    <t>CuraMB</t>
  </si>
  <si>
    <t>TotalMB</t>
  </si>
  <si>
    <t>Cura PB</t>
  </si>
  <si>
    <t>Total PB</t>
  </si>
  <si>
    <t>Fonte: SINANNET</t>
  </si>
  <si>
    <t xml:space="preserve">INDICADORES DE HANSENÍASE DO AMAZONAS - 2016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</si>
</sst>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3" fillId="0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0" fontId="2" fillId="5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164" fontId="2" fillId="3" borderId="1" xfId="0" applyNumberFormat="1" applyFont="1" applyFill="1" applyBorder="1"/>
    <xf numFmtId="0" fontId="1" fillId="6" borderId="1" xfId="0" applyFont="1" applyFill="1" applyBorder="1"/>
    <xf numFmtId="164" fontId="1" fillId="6" borderId="1" xfId="0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6" fillId="2" borderId="1" xfId="0" applyNumberFormat="1" applyFont="1" applyFill="1" applyBorder="1"/>
    <xf numFmtId="164" fontId="7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tabSelected="1" zoomScale="80" zoomScaleNormal="80" workbookViewId="0">
      <pane ySplit="5" topLeftCell="A6" activePane="bottomLeft" state="frozen"/>
      <selection pane="bottomLeft" activeCell="E4" sqref="E4:M4"/>
    </sheetView>
  </sheetViews>
  <sheetFormatPr defaultRowHeight="15" x14ac:dyDescent="0.25"/>
  <cols>
    <col min="1" max="1" width="32.25" customWidth="1"/>
    <col min="2" max="2" width="8.875" hidden="1" customWidth="1"/>
    <col min="3" max="3" width="9.25" hidden="1" customWidth="1"/>
    <col min="4" max="4" width="12.875" hidden="1" customWidth="1"/>
    <col min="5" max="5" width="12.625" customWidth="1"/>
    <col min="6" max="6" width="6.625" customWidth="1"/>
    <col min="7" max="7" width="6.25" customWidth="1"/>
    <col min="8" max="8" width="11.375" customWidth="1"/>
    <col min="9" max="9" width="6.25" customWidth="1"/>
    <col min="10" max="10" width="6" customWidth="1"/>
    <col min="11" max="11" width="7.875" customWidth="1"/>
    <col min="12" max="12" width="7.625" customWidth="1"/>
    <col min="13" max="13" width="7.125" customWidth="1"/>
  </cols>
  <sheetData>
    <row r="1" spans="1:14" ht="26.25" x14ac:dyDescent="0.4">
      <c r="A1" s="17" t="s">
        <v>88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4" spans="1:14" x14ac:dyDescent="0.25">
      <c r="A4" s="16" t="s">
        <v>0</v>
      </c>
      <c r="B4" s="14" t="s">
        <v>82</v>
      </c>
      <c r="C4" s="14"/>
      <c r="D4" s="14"/>
      <c r="E4" s="15" t="s">
        <v>76</v>
      </c>
      <c r="F4" s="15"/>
      <c r="G4" s="15"/>
      <c r="H4" s="15"/>
      <c r="I4" s="15"/>
      <c r="J4" s="15"/>
      <c r="K4" s="15"/>
      <c r="L4" s="15"/>
      <c r="M4" s="15"/>
      <c r="N4" s="1"/>
    </row>
    <row r="5" spans="1:14" ht="38.25" customHeight="1" x14ac:dyDescent="0.25">
      <c r="A5" s="16"/>
      <c r="B5" s="5" t="s">
        <v>73</v>
      </c>
      <c r="C5" s="5" t="s">
        <v>74</v>
      </c>
      <c r="D5" s="5" t="s">
        <v>75</v>
      </c>
      <c r="E5" s="12" t="s">
        <v>77</v>
      </c>
      <c r="F5" s="12" t="s">
        <v>83</v>
      </c>
      <c r="G5" s="12" t="s">
        <v>84</v>
      </c>
      <c r="H5" s="12" t="s">
        <v>78</v>
      </c>
      <c r="I5" s="12" t="s">
        <v>85</v>
      </c>
      <c r="J5" s="12" t="s">
        <v>86</v>
      </c>
      <c r="K5" s="12" t="s">
        <v>79</v>
      </c>
      <c r="L5" s="12" t="s">
        <v>80</v>
      </c>
      <c r="M5" s="12" t="s">
        <v>81</v>
      </c>
      <c r="N5" s="1"/>
    </row>
    <row r="6" spans="1:14" x14ac:dyDescent="0.25">
      <c r="A6" s="2" t="s">
        <v>1</v>
      </c>
      <c r="B6" s="2">
        <v>6</v>
      </c>
      <c r="C6" s="2">
        <v>6</v>
      </c>
      <c r="D6" s="2">
        <v>100</v>
      </c>
      <c r="E6" s="2">
        <v>0</v>
      </c>
      <c r="F6" s="2">
        <v>0</v>
      </c>
      <c r="G6" s="2">
        <v>0</v>
      </c>
      <c r="H6" s="2">
        <v>0</v>
      </c>
      <c r="I6" s="2">
        <v>2</v>
      </c>
      <c r="J6" s="2">
        <v>2</v>
      </c>
      <c r="K6" s="2">
        <v>2</v>
      </c>
      <c r="L6" s="2">
        <v>2</v>
      </c>
      <c r="M6" s="2">
        <v>100</v>
      </c>
      <c r="N6" s="1"/>
    </row>
    <row r="7" spans="1:14" x14ac:dyDescent="0.25">
      <c r="A7" s="2" t="s">
        <v>2</v>
      </c>
      <c r="B7" s="2">
        <v>0</v>
      </c>
      <c r="C7" s="2">
        <v>0</v>
      </c>
      <c r="D7" s="2">
        <v>0</v>
      </c>
      <c r="E7" s="2">
        <v>0</v>
      </c>
      <c r="F7" s="2">
        <v>1</v>
      </c>
      <c r="G7" s="2">
        <v>1</v>
      </c>
      <c r="H7" s="2">
        <v>0</v>
      </c>
      <c r="I7" s="2">
        <v>0</v>
      </c>
      <c r="J7" s="2">
        <v>0</v>
      </c>
      <c r="K7" s="2">
        <v>1</v>
      </c>
      <c r="L7" s="2">
        <v>1</v>
      </c>
      <c r="M7" s="2">
        <v>100</v>
      </c>
      <c r="N7" s="1"/>
    </row>
    <row r="8" spans="1:14" x14ac:dyDescent="0.25">
      <c r="A8" s="2" t="s">
        <v>3</v>
      </c>
      <c r="B8" s="2">
        <v>6</v>
      </c>
      <c r="C8" s="2">
        <v>8</v>
      </c>
      <c r="D8" s="2">
        <v>133.30000000000001</v>
      </c>
      <c r="E8" s="2">
        <v>0</v>
      </c>
      <c r="F8" s="2">
        <v>0</v>
      </c>
      <c r="G8" s="2">
        <v>0</v>
      </c>
      <c r="H8" s="2">
        <v>1</v>
      </c>
      <c r="I8" s="2">
        <v>0</v>
      </c>
      <c r="J8" s="2">
        <v>1</v>
      </c>
      <c r="K8" s="2">
        <v>0</v>
      </c>
      <c r="L8" s="2">
        <v>1</v>
      </c>
      <c r="M8" s="2">
        <v>0</v>
      </c>
      <c r="N8" s="1"/>
    </row>
    <row r="9" spans="1:14" x14ac:dyDescent="0.25">
      <c r="A9" s="2" t="s">
        <v>4</v>
      </c>
      <c r="B9" s="2">
        <v>9</v>
      </c>
      <c r="C9" s="2">
        <v>9</v>
      </c>
      <c r="D9" s="2">
        <v>100</v>
      </c>
      <c r="E9" s="2">
        <v>0</v>
      </c>
      <c r="F9" s="2">
        <v>1</v>
      </c>
      <c r="G9" s="2">
        <v>1</v>
      </c>
      <c r="H9" s="2">
        <v>0</v>
      </c>
      <c r="I9" s="2">
        <v>2</v>
      </c>
      <c r="J9" s="2">
        <v>2</v>
      </c>
      <c r="K9" s="2">
        <v>3</v>
      </c>
      <c r="L9" s="2">
        <v>3</v>
      </c>
      <c r="M9" s="2">
        <v>100</v>
      </c>
      <c r="N9" s="1"/>
    </row>
    <row r="10" spans="1:14" x14ac:dyDescent="0.25">
      <c r="A10" s="2" t="s">
        <v>5</v>
      </c>
      <c r="B10" s="2">
        <v>14</v>
      </c>
      <c r="C10" s="2">
        <v>14</v>
      </c>
      <c r="D10" s="2">
        <v>100</v>
      </c>
      <c r="E10" s="2">
        <v>0</v>
      </c>
      <c r="F10" s="2">
        <v>5</v>
      </c>
      <c r="G10" s="2">
        <v>5</v>
      </c>
      <c r="H10" s="2">
        <v>0</v>
      </c>
      <c r="I10" s="2">
        <v>1</v>
      </c>
      <c r="J10" s="2">
        <v>2</v>
      </c>
      <c r="K10" s="2">
        <v>6</v>
      </c>
      <c r="L10" s="2">
        <v>7</v>
      </c>
      <c r="M10" s="2">
        <v>85.7</v>
      </c>
      <c r="N10" s="1"/>
    </row>
    <row r="11" spans="1:14" x14ac:dyDescent="0.25">
      <c r="A11" s="2" t="s">
        <v>6</v>
      </c>
      <c r="B11" s="2">
        <v>5</v>
      </c>
      <c r="C11" s="2">
        <v>5</v>
      </c>
      <c r="D11" s="2">
        <v>100</v>
      </c>
      <c r="E11" s="2">
        <v>0</v>
      </c>
      <c r="F11" s="2">
        <v>0</v>
      </c>
      <c r="G11" s="2">
        <v>0</v>
      </c>
      <c r="H11" s="2">
        <v>0</v>
      </c>
      <c r="I11" s="2">
        <v>1</v>
      </c>
      <c r="J11" s="2">
        <v>1</v>
      </c>
      <c r="K11" s="2">
        <v>1</v>
      </c>
      <c r="L11" s="2">
        <v>1</v>
      </c>
      <c r="M11" s="2">
        <v>100</v>
      </c>
      <c r="N11" s="1"/>
    </row>
    <row r="12" spans="1:14" x14ac:dyDescent="0.25">
      <c r="A12" s="2" t="s">
        <v>7</v>
      </c>
      <c r="B12" s="2">
        <v>31</v>
      </c>
      <c r="C12" s="2">
        <v>22</v>
      </c>
      <c r="D12" s="2">
        <v>71</v>
      </c>
      <c r="E12" s="2">
        <v>0</v>
      </c>
      <c r="F12" s="2">
        <v>4</v>
      </c>
      <c r="G12" s="2">
        <v>4</v>
      </c>
      <c r="H12" s="2">
        <v>0</v>
      </c>
      <c r="I12" s="2">
        <v>4</v>
      </c>
      <c r="J12" s="2">
        <v>4</v>
      </c>
      <c r="K12" s="2">
        <v>8</v>
      </c>
      <c r="L12" s="2">
        <v>8</v>
      </c>
      <c r="M12" s="2">
        <v>100</v>
      </c>
      <c r="N12" s="1"/>
    </row>
    <row r="13" spans="1:14" x14ac:dyDescent="0.25">
      <c r="A13" s="3" t="s">
        <v>8</v>
      </c>
      <c r="B13" s="2">
        <v>25</v>
      </c>
      <c r="C13" s="2">
        <v>12</v>
      </c>
      <c r="D13" s="3">
        <v>48</v>
      </c>
      <c r="E13" s="3">
        <v>1</v>
      </c>
      <c r="F13" s="3">
        <v>1</v>
      </c>
      <c r="G13" s="3">
        <v>3</v>
      </c>
      <c r="H13" s="3">
        <v>0</v>
      </c>
      <c r="I13" s="3">
        <v>1</v>
      </c>
      <c r="J13" s="3">
        <v>1</v>
      </c>
      <c r="K13" s="3">
        <v>2</v>
      </c>
      <c r="L13" s="3">
        <v>4</v>
      </c>
      <c r="M13" s="3">
        <v>50</v>
      </c>
      <c r="N13" s="1"/>
    </row>
    <row r="14" spans="1:14" x14ac:dyDescent="0.25">
      <c r="A14" s="7" t="s">
        <v>9</v>
      </c>
      <c r="B14" s="8">
        <f>SUM(B6:B13)</f>
        <v>96</v>
      </c>
      <c r="C14" s="8">
        <f>SUM(C6:C13)</f>
        <v>76</v>
      </c>
      <c r="D14" s="6">
        <f>C14/B14*100</f>
        <v>79.166666666666657</v>
      </c>
      <c r="E14" s="8">
        <f>SUM(E6:E13)</f>
        <v>1</v>
      </c>
      <c r="F14" s="8">
        <f t="shared" ref="F14:L14" si="0">SUM(F6:F13)</f>
        <v>12</v>
      </c>
      <c r="G14" s="8">
        <f t="shared" si="0"/>
        <v>14</v>
      </c>
      <c r="H14" s="8">
        <f t="shared" si="0"/>
        <v>1</v>
      </c>
      <c r="I14" s="8">
        <f t="shared" si="0"/>
        <v>11</v>
      </c>
      <c r="J14" s="8">
        <f t="shared" si="0"/>
        <v>13</v>
      </c>
      <c r="K14" s="8">
        <f t="shared" si="0"/>
        <v>23</v>
      </c>
      <c r="L14" s="8">
        <f t="shared" si="0"/>
        <v>27</v>
      </c>
      <c r="M14" s="18">
        <f>K14/L14*100</f>
        <v>85.18518518518519</v>
      </c>
      <c r="N14" s="1"/>
    </row>
    <row r="15" spans="1:14" x14ac:dyDescent="0.25">
      <c r="A15" s="2" t="s">
        <v>10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1"/>
    </row>
    <row r="16" spans="1:14" x14ac:dyDescent="0.25">
      <c r="A16" s="2" t="s">
        <v>11</v>
      </c>
      <c r="B16" s="2">
        <v>25</v>
      </c>
      <c r="C16" s="2">
        <v>19</v>
      </c>
      <c r="D16" s="2">
        <v>76</v>
      </c>
      <c r="E16" s="2">
        <v>0</v>
      </c>
      <c r="F16" s="2">
        <v>3</v>
      </c>
      <c r="G16" s="2">
        <v>3</v>
      </c>
      <c r="H16" s="2">
        <v>0</v>
      </c>
      <c r="I16" s="2">
        <v>0</v>
      </c>
      <c r="J16" s="2">
        <v>0</v>
      </c>
      <c r="K16" s="2">
        <v>3</v>
      </c>
      <c r="L16" s="2">
        <v>3</v>
      </c>
      <c r="M16" s="2">
        <v>100</v>
      </c>
      <c r="N16" s="1"/>
    </row>
    <row r="17" spans="1:14" x14ac:dyDescent="0.25">
      <c r="A17" s="2" t="s">
        <v>12</v>
      </c>
      <c r="B17" s="2">
        <v>19</v>
      </c>
      <c r="C17" s="2">
        <v>3</v>
      </c>
      <c r="D17" s="2">
        <v>15.8</v>
      </c>
      <c r="E17" s="2">
        <v>0</v>
      </c>
      <c r="F17" s="2">
        <v>1</v>
      </c>
      <c r="G17" s="2">
        <v>1</v>
      </c>
      <c r="H17" s="2">
        <v>0</v>
      </c>
      <c r="I17" s="2">
        <v>2</v>
      </c>
      <c r="J17" s="2">
        <v>2</v>
      </c>
      <c r="K17" s="2">
        <v>3</v>
      </c>
      <c r="L17" s="2">
        <v>3</v>
      </c>
      <c r="M17" s="2">
        <v>100</v>
      </c>
      <c r="N17" s="1"/>
    </row>
    <row r="18" spans="1:14" x14ac:dyDescent="0.25">
      <c r="A18" s="2" t="s">
        <v>13</v>
      </c>
      <c r="B18" s="2">
        <v>21</v>
      </c>
      <c r="C18" s="2">
        <v>19</v>
      </c>
      <c r="D18" s="2">
        <v>90.5</v>
      </c>
      <c r="E18" s="2">
        <v>0</v>
      </c>
      <c r="F18" s="2">
        <v>2</v>
      </c>
      <c r="G18" s="2">
        <v>2</v>
      </c>
      <c r="H18" s="2">
        <v>1</v>
      </c>
      <c r="I18" s="2">
        <v>3</v>
      </c>
      <c r="J18" s="2">
        <v>4</v>
      </c>
      <c r="K18" s="2">
        <v>5</v>
      </c>
      <c r="L18" s="2">
        <v>6</v>
      </c>
      <c r="M18" s="2">
        <v>83.3</v>
      </c>
      <c r="N18" s="1"/>
    </row>
    <row r="19" spans="1:14" x14ac:dyDescent="0.25">
      <c r="A19" s="2" t="s">
        <v>14</v>
      </c>
      <c r="B19" s="2">
        <v>26</v>
      </c>
      <c r="C19" s="2">
        <v>26</v>
      </c>
      <c r="D19" s="2">
        <v>100</v>
      </c>
      <c r="E19" s="2">
        <v>0</v>
      </c>
      <c r="F19" s="2">
        <v>2</v>
      </c>
      <c r="G19" s="2">
        <v>2</v>
      </c>
      <c r="H19" s="2">
        <v>0</v>
      </c>
      <c r="I19" s="2">
        <v>4</v>
      </c>
      <c r="J19" s="2">
        <v>5</v>
      </c>
      <c r="K19" s="2">
        <v>6</v>
      </c>
      <c r="L19" s="2">
        <v>7</v>
      </c>
      <c r="M19" s="2">
        <v>85.7</v>
      </c>
      <c r="N19" s="1"/>
    </row>
    <row r="20" spans="1:14" x14ac:dyDescent="0.25">
      <c r="A20" s="2" t="s">
        <v>15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1"/>
    </row>
    <row r="21" spans="1:14" x14ac:dyDescent="0.25">
      <c r="A21" s="2" t="s">
        <v>16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1"/>
    </row>
    <row r="22" spans="1:14" x14ac:dyDescent="0.25">
      <c r="A22" s="2" t="s">
        <v>17</v>
      </c>
      <c r="B22" s="2">
        <v>10</v>
      </c>
      <c r="C22" s="2">
        <v>0</v>
      </c>
      <c r="D22" s="2">
        <v>0</v>
      </c>
      <c r="E22" s="2">
        <v>0</v>
      </c>
      <c r="F22" s="2">
        <v>3</v>
      </c>
      <c r="G22" s="2">
        <v>3</v>
      </c>
      <c r="H22" s="2">
        <v>0</v>
      </c>
      <c r="I22" s="2">
        <v>0</v>
      </c>
      <c r="J22" s="2">
        <v>0</v>
      </c>
      <c r="K22" s="2">
        <v>3</v>
      </c>
      <c r="L22" s="2">
        <v>3</v>
      </c>
      <c r="M22" s="2">
        <v>100</v>
      </c>
      <c r="N22" s="1"/>
    </row>
    <row r="23" spans="1:14" x14ac:dyDescent="0.25">
      <c r="A23" s="2" t="s">
        <v>18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1"/>
    </row>
    <row r="24" spans="1:14" x14ac:dyDescent="0.25">
      <c r="A24" s="7" t="s">
        <v>19</v>
      </c>
      <c r="B24" s="8">
        <f>SUM(B15:B23)</f>
        <v>101</v>
      </c>
      <c r="C24" s="8">
        <f>SUM(C15:C23)</f>
        <v>67</v>
      </c>
      <c r="D24" s="6">
        <f>C24/B24*100</f>
        <v>66.336633663366342</v>
      </c>
      <c r="E24" s="8">
        <f>SUM(E15:E23)</f>
        <v>0</v>
      </c>
      <c r="F24" s="8">
        <f t="shared" ref="F24:L24" si="1">SUM(F15:F23)</f>
        <v>11</v>
      </c>
      <c r="G24" s="8">
        <f t="shared" si="1"/>
        <v>11</v>
      </c>
      <c r="H24" s="8">
        <f t="shared" si="1"/>
        <v>1</v>
      </c>
      <c r="I24" s="8">
        <f t="shared" si="1"/>
        <v>9</v>
      </c>
      <c r="J24" s="8">
        <f t="shared" si="1"/>
        <v>11</v>
      </c>
      <c r="K24" s="8">
        <f t="shared" si="1"/>
        <v>20</v>
      </c>
      <c r="L24" s="8">
        <f t="shared" si="1"/>
        <v>22</v>
      </c>
      <c r="M24" s="18">
        <f>K24/L24*100</f>
        <v>90.909090909090907</v>
      </c>
      <c r="N24" s="1"/>
    </row>
    <row r="25" spans="1:14" x14ac:dyDescent="0.25">
      <c r="A25" s="2" t="s">
        <v>20</v>
      </c>
      <c r="B25" s="2">
        <v>17</v>
      </c>
      <c r="C25" s="2">
        <v>16</v>
      </c>
      <c r="D25" s="2">
        <v>94.1</v>
      </c>
      <c r="E25" s="2">
        <v>0</v>
      </c>
      <c r="F25" s="2">
        <v>5</v>
      </c>
      <c r="G25" s="2">
        <v>5</v>
      </c>
      <c r="H25" s="2">
        <v>2</v>
      </c>
      <c r="I25" s="2">
        <v>3</v>
      </c>
      <c r="J25" s="2">
        <v>5</v>
      </c>
      <c r="K25" s="2">
        <v>8</v>
      </c>
      <c r="L25" s="2">
        <v>10</v>
      </c>
      <c r="M25" s="2">
        <v>80</v>
      </c>
      <c r="N25" s="1"/>
    </row>
    <row r="26" spans="1:14" x14ac:dyDescent="0.25">
      <c r="A26" s="2" t="s">
        <v>21</v>
      </c>
      <c r="B26" s="2">
        <v>8</v>
      </c>
      <c r="C26" s="2">
        <v>8</v>
      </c>
      <c r="D26" s="2">
        <v>100</v>
      </c>
      <c r="E26" s="2">
        <v>0</v>
      </c>
      <c r="F26" s="2">
        <v>2</v>
      </c>
      <c r="G26" s="2">
        <v>2</v>
      </c>
      <c r="H26" s="2">
        <v>0</v>
      </c>
      <c r="I26" s="2">
        <v>1</v>
      </c>
      <c r="J26" s="2">
        <v>1</v>
      </c>
      <c r="K26" s="2">
        <v>3</v>
      </c>
      <c r="L26" s="2">
        <v>3</v>
      </c>
      <c r="M26" s="2">
        <v>100</v>
      </c>
      <c r="N26" s="1"/>
    </row>
    <row r="27" spans="1:14" x14ac:dyDescent="0.25">
      <c r="A27" s="2" t="s">
        <v>22</v>
      </c>
      <c r="B27" s="2">
        <v>48</v>
      </c>
      <c r="C27" s="2">
        <v>48</v>
      </c>
      <c r="D27" s="2">
        <v>100</v>
      </c>
      <c r="E27" s="2">
        <v>0</v>
      </c>
      <c r="F27" s="2">
        <v>8</v>
      </c>
      <c r="G27" s="2">
        <v>8</v>
      </c>
      <c r="H27" s="2">
        <v>0</v>
      </c>
      <c r="I27" s="2">
        <v>3</v>
      </c>
      <c r="J27" s="2">
        <v>3</v>
      </c>
      <c r="K27" s="2">
        <v>11</v>
      </c>
      <c r="L27" s="2">
        <v>11</v>
      </c>
      <c r="M27" s="2">
        <v>100</v>
      </c>
      <c r="N27" s="1"/>
    </row>
    <row r="28" spans="1:14" x14ac:dyDescent="0.25">
      <c r="A28" s="2" t="s">
        <v>23</v>
      </c>
      <c r="B28" s="2">
        <v>30</v>
      </c>
      <c r="C28" s="2">
        <v>25</v>
      </c>
      <c r="D28" s="2">
        <v>83.3</v>
      </c>
      <c r="E28" s="2">
        <v>0</v>
      </c>
      <c r="F28" s="2">
        <v>5</v>
      </c>
      <c r="G28" s="2">
        <v>5</v>
      </c>
      <c r="H28" s="2">
        <v>0</v>
      </c>
      <c r="I28" s="2">
        <v>0</v>
      </c>
      <c r="J28" s="2">
        <v>0</v>
      </c>
      <c r="K28" s="2">
        <v>5</v>
      </c>
      <c r="L28" s="2">
        <v>5</v>
      </c>
      <c r="M28" s="2">
        <v>100</v>
      </c>
      <c r="N28" s="1"/>
    </row>
    <row r="29" spans="1:14" x14ac:dyDescent="0.25">
      <c r="A29" s="2" t="s">
        <v>24</v>
      </c>
      <c r="B29" s="2">
        <v>83</v>
      </c>
      <c r="C29" s="2">
        <v>52</v>
      </c>
      <c r="D29" s="2">
        <v>62.7</v>
      </c>
      <c r="E29" s="2">
        <v>0</v>
      </c>
      <c r="F29" s="2">
        <v>4</v>
      </c>
      <c r="G29" s="2">
        <v>5</v>
      </c>
      <c r="H29" s="2">
        <v>0</v>
      </c>
      <c r="I29" s="2">
        <v>10</v>
      </c>
      <c r="J29" s="2">
        <v>11</v>
      </c>
      <c r="K29" s="2">
        <v>14</v>
      </c>
      <c r="L29" s="2">
        <v>16</v>
      </c>
      <c r="M29" s="2">
        <v>87.5</v>
      </c>
      <c r="N29" s="1"/>
    </row>
    <row r="30" spans="1:14" x14ac:dyDescent="0.25">
      <c r="A30" s="7" t="s">
        <v>25</v>
      </c>
      <c r="B30" s="8">
        <f>SUM(B25:B29)</f>
        <v>186</v>
      </c>
      <c r="C30" s="8">
        <f>SUM(C25:C29)</f>
        <v>149</v>
      </c>
      <c r="D30" s="6">
        <f>C30/B30*100</f>
        <v>80.107526881720432</v>
      </c>
      <c r="E30" s="8">
        <f>SUM(E25:E29)</f>
        <v>0</v>
      </c>
      <c r="F30" s="8">
        <f t="shared" ref="F30:L30" si="2">SUM(F25:F29)</f>
        <v>24</v>
      </c>
      <c r="G30" s="8">
        <f t="shared" si="2"/>
        <v>25</v>
      </c>
      <c r="H30" s="8">
        <f t="shared" si="2"/>
        <v>2</v>
      </c>
      <c r="I30" s="8">
        <f t="shared" si="2"/>
        <v>17</v>
      </c>
      <c r="J30" s="8">
        <f t="shared" si="2"/>
        <v>20</v>
      </c>
      <c r="K30" s="8">
        <f t="shared" si="2"/>
        <v>41</v>
      </c>
      <c r="L30" s="8">
        <f t="shared" si="2"/>
        <v>45</v>
      </c>
      <c r="M30" s="18">
        <f>K30/L30*100</f>
        <v>91.111111111111114</v>
      </c>
      <c r="N30" s="1"/>
    </row>
    <row r="31" spans="1:14" x14ac:dyDescent="0.25">
      <c r="A31" s="2" t="s">
        <v>26</v>
      </c>
      <c r="B31" s="2">
        <v>43</v>
      </c>
      <c r="C31" s="2">
        <v>46</v>
      </c>
      <c r="D31" s="2">
        <v>107</v>
      </c>
      <c r="E31" s="2">
        <v>1</v>
      </c>
      <c r="F31" s="2">
        <v>5</v>
      </c>
      <c r="G31" s="2">
        <v>6</v>
      </c>
      <c r="H31" s="2">
        <v>0</v>
      </c>
      <c r="I31" s="2">
        <v>4</v>
      </c>
      <c r="J31" s="2">
        <v>4</v>
      </c>
      <c r="K31" s="2">
        <v>9</v>
      </c>
      <c r="L31" s="2">
        <v>10</v>
      </c>
      <c r="M31" s="2">
        <v>90</v>
      </c>
      <c r="N31" s="1"/>
    </row>
    <row r="32" spans="1:14" x14ac:dyDescent="0.25">
      <c r="A32" s="2" t="s">
        <v>27</v>
      </c>
      <c r="B32" s="2">
        <v>43</v>
      </c>
      <c r="C32" s="2">
        <v>36</v>
      </c>
      <c r="D32" s="2">
        <v>83.7</v>
      </c>
      <c r="E32" s="2">
        <v>0</v>
      </c>
      <c r="F32" s="2">
        <v>12</v>
      </c>
      <c r="G32" s="2">
        <v>12</v>
      </c>
      <c r="H32" s="2">
        <v>0</v>
      </c>
      <c r="I32" s="2">
        <v>4</v>
      </c>
      <c r="J32" s="2">
        <v>4</v>
      </c>
      <c r="K32" s="2">
        <v>16</v>
      </c>
      <c r="L32" s="2">
        <v>16</v>
      </c>
      <c r="M32" s="2">
        <v>100</v>
      </c>
      <c r="N32" s="1"/>
    </row>
    <row r="33" spans="1:14" x14ac:dyDescent="0.25">
      <c r="A33" s="2" t="s">
        <v>28</v>
      </c>
      <c r="B33" s="2">
        <v>19</v>
      </c>
      <c r="C33" s="2">
        <v>19</v>
      </c>
      <c r="D33" s="2">
        <v>100</v>
      </c>
      <c r="E33" s="2">
        <v>0</v>
      </c>
      <c r="F33" s="2">
        <v>1</v>
      </c>
      <c r="G33" s="2">
        <v>1</v>
      </c>
      <c r="H33" s="2">
        <v>0</v>
      </c>
      <c r="I33" s="2">
        <v>4</v>
      </c>
      <c r="J33" s="2">
        <v>4</v>
      </c>
      <c r="K33" s="2">
        <v>5</v>
      </c>
      <c r="L33" s="2">
        <v>5</v>
      </c>
      <c r="M33" s="2">
        <v>100</v>
      </c>
      <c r="N33" s="1"/>
    </row>
    <row r="34" spans="1:14" x14ac:dyDescent="0.25">
      <c r="A34" s="2" t="s">
        <v>29</v>
      </c>
      <c r="B34" s="2">
        <v>58</v>
      </c>
      <c r="C34" s="2">
        <v>50</v>
      </c>
      <c r="D34" s="2">
        <v>86.2</v>
      </c>
      <c r="E34" s="2">
        <v>0</v>
      </c>
      <c r="F34" s="2">
        <v>1</v>
      </c>
      <c r="G34" s="2">
        <v>1</v>
      </c>
      <c r="H34" s="2">
        <v>0</v>
      </c>
      <c r="I34" s="2">
        <v>8</v>
      </c>
      <c r="J34" s="2">
        <v>8</v>
      </c>
      <c r="K34" s="2">
        <v>9</v>
      </c>
      <c r="L34" s="2">
        <v>9</v>
      </c>
      <c r="M34" s="2">
        <v>100</v>
      </c>
      <c r="N34" s="1"/>
    </row>
    <row r="35" spans="1:14" x14ac:dyDescent="0.25">
      <c r="A35" s="2" t="s">
        <v>30</v>
      </c>
      <c r="B35" s="2">
        <v>33</v>
      </c>
      <c r="C35" s="2">
        <v>31</v>
      </c>
      <c r="D35" s="2">
        <v>93.9</v>
      </c>
      <c r="E35" s="2">
        <v>0</v>
      </c>
      <c r="F35" s="2">
        <v>2</v>
      </c>
      <c r="G35" s="2">
        <v>3</v>
      </c>
      <c r="H35" s="2">
        <v>0</v>
      </c>
      <c r="I35" s="2">
        <v>3</v>
      </c>
      <c r="J35" s="2">
        <v>3</v>
      </c>
      <c r="K35" s="2">
        <v>5</v>
      </c>
      <c r="L35" s="2">
        <v>6</v>
      </c>
      <c r="M35" s="2">
        <v>83.3</v>
      </c>
      <c r="N35" s="1"/>
    </row>
    <row r="36" spans="1:14" x14ac:dyDescent="0.25">
      <c r="A36" s="2" t="s">
        <v>31</v>
      </c>
      <c r="B36" s="2">
        <v>22</v>
      </c>
      <c r="C36" s="2">
        <v>22</v>
      </c>
      <c r="D36" s="2">
        <v>100</v>
      </c>
      <c r="E36" s="2">
        <v>0</v>
      </c>
      <c r="F36" s="2">
        <v>2</v>
      </c>
      <c r="G36" s="2">
        <v>4</v>
      </c>
      <c r="H36" s="2">
        <v>0</v>
      </c>
      <c r="I36" s="2">
        <v>1</v>
      </c>
      <c r="J36" s="2">
        <v>2</v>
      </c>
      <c r="K36" s="2">
        <v>3</v>
      </c>
      <c r="L36" s="2">
        <v>6</v>
      </c>
      <c r="M36" s="2">
        <v>50</v>
      </c>
      <c r="N36" s="1"/>
    </row>
    <row r="37" spans="1:14" x14ac:dyDescent="0.25">
      <c r="A37" s="7" t="s">
        <v>32</v>
      </c>
      <c r="B37" s="8">
        <f>SUM(B31:B36)</f>
        <v>218</v>
      </c>
      <c r="C37" s="8">
        <f>SUM(C31:C36)</f>
        <v>204</v>
      </c>
      <c r="D37" s="6">
        <f>C37/B37*100</f>
        <v>93.577981651376149</v>
      </c>
      <c r="E37" s="8">
        <f>SUM(E31:E36)</f>
        <v>1</v>
      </c>
      <c r="F37" s="8">
        <f t="shared" ref="F37:L37" si="3">SUM(F31:F36)</f>
        <v>23</v>
      </c>
      <c r="G37" s="8">
        <f t="shared" si="3"/>
        <v>27</v>
      </c>
      <c r="H37" s="8">
        <f t="shared" si="3"/>
        <v>0</v>
      </c>
      <c r="I37" s="8">
        <f t="shared" si="3"/>
        <v>24</v>
      </c>
      <c r="J37" s="8">
        <f t="shared" si="3"/>
        <v>25</v>
      </c>
      <c r="K37" s="8">
        <f t="shared" si="3"/>
        <v>47</v>
      </c>
      <c r="L37" s="8">
        <f t="shared" si="3"/>
        <v>52</v>
      </c>
      <c r="M37" s="18">
        <f>K37/L37*100</f>
        <v>90.384615384615387</v>
      </c>
      <c r="N37" s="1"/>
    </row>
    <row r="38" spans="1:14" x14ac:dyDescent="0.25">
      <c r="A38" s="2" t="s">
        <v>33</v>
      </c>
      <c r="B38" s="2">
        <v>6</v>
      </c>
      <c r="C38" s="2">
        <v>6</v>
      </c>
      <c r="D38" s="2">
        <v>100</v>
      </c>
      <c r="E38" s="2">
        <v>0</v>
      </c>
      <c r="F38" s="2">
        <v>2</v>
      </c>
      <c r="G38" s="2">
        <v>2</v>
      </c>
      <c r="H38" s="2">
        <v>0</v>
      </c>
      <c r="I38" s="2">
        <v>1</v>
      </c>
      <c r="J38" s="2">
        <v>1</v>
      </c>
      <c r="K38" s="2">
        <v>3</v>
      </c>
      <c r="L38" s="2">
        <v>3</v>
      </c>
      <c r="M38" s="2">
        <v>100</v>
      </c>
      <c r="N38" s="1"/>
    </row>
    <row r="39" spans="1:14" x14ac:dyDescent="0.25">
      <c r="A39" s="2" t="s">
        <v>34</v>
      </c>
      <c r="B39" s="2">
        <v>10</v>
      </c>
      <c r="C39" s="2">
        <v>10</v>
      </c>
      <c r="D39" s="2">
        <v>100</v>
      </c>
      <c r="E39" s="2">
        <v>0</v>
      </c>
      <c r="F39" s="2">
        <v>2</v>
      </c>
      <c r="G39" s="2">
        <v>2</v>
      </c>
      <c r="H39" s="2">
        <v>0</v>
      </c>
      <c r="I39" s="2">
        <v>0</v>
      </c>
      <c r="J39" s="2">
        <v>0</v>
      </c>
      <c r="K39" s="2">
        <v>2</v>
      </c>
      <c r="L39" s="2">
        <v>2</v>
      </c>
      <c r="M39" s="2">
        <v>100</v>
      </c>
      <c r="N39" s="1"/>
    </row>
    <row r="40" spans="1:14" x14ac:dyDescent="0.25">
      <c r="A40" s="2" t="s">
        <v>35</v>
      </c>
      <c r="B40" s="2">
        <v>109</v>
      </c>
      <c r="C40" s="2">
        <v>96</v>
      </c>
      <c r="D40" s="2">
        <v>88.1</v>
      </c>
      <c r="E40" s="2">
        <v>0</v>
      </c>
      <c r="F40" s="2">
        <v>12</v>
      </c>
      <c r="G40" s="2">
        <v>13</v>
      </c>
      <c r="H40" s="2">
        <v>0</v>
      </c>
      <c r="I40" s="2">
        <v>15</v>
      </c>
      <c r="J40" s="2">
        <v>16</v>
      </c>
      <c r="K40" s="2">
        <v>27</v>
      </c>
      <c r="L40" s="2">
        <v>29</v>
      </c>
      <c r="M40" s="2">
        <v>93.1</v>
      </c>
      <c r="N40" s="1"/>
    </row>
    <row r="41" spans="1:14" x14ac:dyDescent="0.25">
      <c r="A41" s="2" t="s">
        <v>36</v>
      </c>
      <c r="B41" s="2">
        <v>22</v>
      </c>
      <c r="C41" s="2">
        <v>11</v>
      </c>
      <c r="D41" s="2">
        <v>50</v>
      </c>
      <c r="E41" s="2">
        <v>0</v>
      </c>
      <c r="F41" s="2">
        <v>3</v>
      </c>
      <c r="G41" s="2">
        <v>4</v>
      </c>
      <c r="H41" s="2">
        <v>0</v>
      </c>
      <c r="I41" s="2">
        <v>4</v>
      </c>
      <c r="J41" s="2">
        <v>4</v>
      </c>
      <c r="K41" s="2">
        <v>7</v>
      </c>
      <c r="L41" s="2">
        <v>8</v>
      </c>
      <c r="M41" s="2">
        <v>87.5</v>
      </c>
      <c r="N41" s="1"/>
    </row>
    <row r="42" spans="1:14" x14ac:dyDescent="0.25">
      <c r="A42" s="2" t="s">
        <v>37</v>
      </c>
      <c r="B42" s="2">
        <v>27</v>
      </c>
      <c r="C42" s="2">
        <v>17</v>
      </c>
      <c r="D42" s="2">
        <v>63</v>
      </c>
      <c r="E42" s="2">
        <v>0</v>
      </c>
      <c r="F42" s="2">
        <v>1</v>
      </c>
      <c r="G42" s="2">
        <v>3</v>
      </c>
      <c r="H42" s="2">
        <v>0</v>
      </c>
      <c r="I42" s="2">
        <v>4</v>
      </c>
      <c r="J42" s="2">
        <v>4</v>
      </c>
      <c r="K42" s="2">
        <v>5</v>
      </c>
      <c r="L42" s="2">
        <v>7</v>
      </c>
      <c r="M42" s="2">
        <v>71.400000000000006</v>
      </c>
      <c r="N42" s="1"/>
    </row>
    <row r="43" spans="1:14" x14ac:dyDescent="0.25">
      <c r="A43" s="7" t="s">
        <v>38</v>
      </c>
      <c r="B43" s="8">
        <f>SUM(B38:B42)</f>
        <v>174</v>
      </c>
      <c r="C43" s="8">
        <f>SUM(C38:C42)</f>
        <v>140</v>
      </c>
      <c r="D43" s="6">
        <f>C43/B43*100</f>
        <v>80.459770114942529</v>
      </c>
      <c r="E43" s="8">
        <f>SUM(E38:E42)</f>
        <v>0</v>
      </c>
      <c r="F43" s="8">
        <f t="shared" ref="F43:L43" si="4">SUM(F38:F42)</f>
        <v>20</v>
      </c>
      <c r="G43" s="8">
        <f t="shared" si="4"/>
        <v>24</v>
      </c>
      <c r="H43" s="8">
        <f t="shared" si="4"/>
        <v>0</v>
      </c>
      <c r="I43" s="8">
        <f t="shared" si="4"/>
        <v>24</v>
      </c>
      <c r="J43" s="8">
        <f t="shared" si="4"/>
        <v>25</v>
      </c>
      <c r="K43" s="8">
        <f t="shared" si="4"/>
        <v>44</v>
      </c>
      <c r="L43" s="8">
        <f t="shared" si="4"/>
        <v>49</v>
      </c>
      <c r="M43" s="18">
        <f>K43/L43*100</f>
        <v>89.795918367346943</v>
      </c>
      <c r="N43" s="1"/>
    </row>
    <row r="44" spans="1:14" x14ac:dyDescent="0.25">
      <c r="A44" s="2" t="s">
        <v>39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1"/>
    </row>
    <row r="45" spans="1:14" x14ac:dyDescent="0.25">
      <c r="A45" s="2" t="s">
        <v>40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1"/>
    </row>
    <row r="46" spans="1:14" x14ac:dyDescent="0.25">
      <c r="A46" s="2" t="s">
        <v>41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1"/>
    </row>
    <row r="47" spans="1:14" x14ac:dyDescent="0.25">
      <c r="A47" s="2" t="s">
        <v>42</v>
      </c>
      <c r="B47" s="2">
        <v>8</v>
      </c>
      <c r="C47" s="2">
        <v>7</v>
      </c>
      <c r="D47" s="2">
        <v>87.5</v>
      </c>
      <c r="E47" s="2">
        <v>0</v>
      </c>
      <c r="F47" s="2">
        <v>1</v>
      </c>
      <c r="G47" s="2">
        <v>1</v>
      </c>
      <c r="H47" s="2">
        <v>0</v>
      </c>
      <c r="I47" s="2">
        <v>0</v>
      </c>
      <c r="J47" s="2">
        <v>0</v>
      </c>
      <c r="K47" s="2">
        <v>1</v>
      </c>
      <c r="L47" s="2">
        <v>1</v>
      </c>
      <c r="M47" s="2">
        <v>100</v>
      </c>
      <c r="N47" s="1"/>
    </row>
    <row r="48" spans="1:14" x14ac:dyDescent="0.25">
      <c r="A48" s="2" t="s">
        <v>43</v>
      </c>
      <c r="B48" s="2">
        <v>21</v>
      </c>
      <c r="C48" s="2">
        <v>14</v>
      </c>
      <c r="D48" s="2">
        <v>66.7</v>
      </c>
      <c r="E48" s="2">
        <v>0</v>
      </c>
      <c r="F48" s="2">
        <v>3</v>
      </c>
      <c r="G48" s="2">
        <v>4</v>
      </c>
      <c r="H48" s="2">
        <v>0</v>
      </c>
      <c r="I48" s="2">
        <v>1</v>
      </c>
      <c r="J48" s="2">
        <v>1</v>
      </c>
      <c r="K48" s="2">
        <v>4</v>
      </c>
      <c r="L48" s="2">
        <v>5</v>
      </c>
      <c r="M48" s="2">
        <v>80</v>
      </c>
      <c r="N48" s="1"/>
    </row>
    <row r="49" spans="1:14" x14ac:dyDescent="0.25">
      <c r="A49" s="2" t="s">
        <v>44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1"/>
    </row>
    <row r="50" spans="1:14" x14ac:dyDescent="0.25">
      <c r="A50" s="7" t="s">
        <v>45</v>
      </c>
      <c r="B50" s="8">
        <f>SUM(B44:B49)</f>
        <v>29</v>
      </c>
      <c r="C50" s="8">
        <f>SUM(C44:C49)</f>
        <v>21</v>
      </c>
      <c r="D50" s="6">
        <f>C50/B50*100</f>
        <v>72.41379310344827</v>
      </c>
      <c r="E50" s="8">
        <f>SUM(E44:E49)</f>
        <v>0</v>
      </c>
      <c r="F50" s="8">
        <f t="shared" ref="F50:L50" si="5">SUM(F44:F49)</f>
        <v>4</v>
      </c>
      <c r="G50" s="8">
        <f t="shared" si="5"/>
        <v>5</v>
      </c>
      <c r="H50" s="8">
        <f t="shared" si="5"/>
        <v>0</v>
      </c>
      <c r="I50" s="8">
        <f t="shared" si="5"/>
        <v>1</v>
      </c>
      <c r="J50" s="8">
        <f t="shared" si="5"/>
        <v>1</v>
      </c>
      <c r="K50" s="8">
        <f t="shared" si="5"/>
        <v>5</v>
      </c>
      <c r="L50" s="8">
        <f t="shared" si="5"/>
        <v>6</v>
      </c>
      <c r="M50" s="18">
        <f>K50/L50*100</f>
        <v>83.333333333333343</v>
      </c>
      <c r="N50" s="1"/>
    </row>
    <row r="51" spans="1:14" x14ac:dyDescent="0.25">
      <c r="A51" s="2" t="s">
        <v>46</v>
      </c>
      <c r="B51" s="2">
        <v>100</v>
      </c>
      <c r="C51" s="2">
        <v>89</v>
      </c>
      <c r="D51" s="2">
        <v>89</v>
      </c>
      <c r="E51" s="2">
        <v>0</v>
      </c>
      <c r="F51" s="2">
        <v>21</v>
      </c>
      <c r="G51" s="2">
        <v>22</v>
      </c>
      <c r="H51" s="2">
        <v>0</v>
      </c>
      <c r="I51" s="2">
        <v>2</v>
      </c>
      <c r="J51" s="2">
        <v>2</v>
      </c>
      <c r="K51" s="2">
        <v>23</v>
      </c>
      <c r="L51" s="2">
        <v>24</v>
      </c>
      <c r="M51" s="2">
        <v>95.8</v>
      </c>
      <c r="N51" s="1"/>
    </row>
    <row r="52" spans="1:14" x14ac:dyDescent="0.25">
      <c r="A52" s="2" t="s">
        <v>47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1"/>
    </row>
    <row r="53" spans="1:14" x14ac:dyDescent="0.25">
      <c r="A53" s="2" t="s">
        <v>48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1"/>
    </row>
    <row r="54" spans="1:14" x14ac:dyDescent="0.25">
      <c r="A54" s="2" t="s">
        <v>49</v>
      </c>
      <c r="B54" s="2">
        <v>12</v>
      </c>
      <c r="C54" s="2">
        <v>6</v>
      </c>
      <c r="D54" s="2">
        <v>50</v>
      </c>
      <c r="E54" s="2">
        <v>1</v>
      </c>
      <c r="F54" s="2">
        <v>0</v>
      </c>
      <c r="G54" s="2">
        <v>2</v>
      </c>
      <c r="H54" s="2">
        <v>0</v>
      </c>
      <c r="I54" s="2">
        <v>1</v>
      </c>
      <c r="J54" s="2">
        <v>1</v>
      </c>
      <c r="K54" s="2">
        <v>1</v>
      </c>
      <c r="L54" s="2">
        <v>3</v>
      </c>
      <c r="M54" s="2">
        <v>33.299999999999997</v>
      </c>
      <c r="N54" s="1"/>
    </row>
    <row r="55" spans="1:14" x14ac:dyDescent="0.25">
      <c r="A55" s="2" t="s">
        <v>50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1"/>
    </row>
    <row r="56" spans="1:14" x14ac:dyDescent="0.25">
      <c r="A56" s="2" t="s">
        <v>51</v>
      </c>
      <c r="B56" s="2">
        <v>8</v>
      </c>
      <c r="C56" s="2">
        <v>8</v>
      </c>
      <c r="D56" s="2">
        <v>100</v>
      </c>
      <c r="E56" s="2">
        <v>0</v>
      </c>
      <c r="F56" s="2">
        <v>0</v>
      </c>
      <c r="G56" s="2">
        <v>0</v>
      </c>
      <c r="H56" s="2">
        <v>0</v>
      </c>
      <c r="I56" s="2">
        <v>2</v>
      </c>
      <c r="J56" s="2">
        <v>2</v>
      </c>
      <c r="K56" s="2">
        <v>2</v>
      </c>
      <c r="L56" s="2">
        <v>2</v>
      </c>
      <c r="M56" s="2">
        <v>100</v>
      </c>
      <c r="N56" s="1"/>
    </row>
    <row r="57" spans="1:14" x14ac:dyDescent="0.25">
      <c r="A57" s="7" t="s">
        <v>52</v>
      </c>
      <c r="B57" s="8">
        <f>SUM(B51:B56)</f>
        <v>120</v>
      </c>
      <c r="C57" s="8">
        <f>SUM(C51:C56)</f>
        <v>103</v>
      </c>
      <c r="D57" s="6">
        <f>C57/B57*100</f>
        <v>85.833333333333329</v>
      </c>
      <c r="E57" s="8">
        <f>SUM(E51:E56)</f>
        <v>1</v>
      </c>
      <c r="F57" s="8">
        <f t="shared" ref="F57:L57" si="6">SUM(F51:F56)</f>
        <v>21</v>
      </c>
      <c r="G57" s="8">
        <f t="shared" si="6"/>
        <v>24</v>
      </c>
      <c r="H57" s="8">
        <f t="shared" si="6"/>
        <v>0</v>
      </c>
      <c r="I57" s="8">
        <f t="shared" si="6"/>
        <v>5</v>
      </c>
      <c r="J57" s="8">
        <f t="shared" si="6"/>
        <v>5</v>
      </c>
      <c r="K57" s="8">
        <f t="shared" si="6"/>
        <v>26</v>
      </c>
      <c r="L57" s="8">
        <f t="shared" si="6"/>
        <v>29</v>
      </c>
      <c r="M57" s="18">
        <f>K57/L57*100</f>
        <v>89.65517241379311</v>
      </c>
      <c r="N57" s="1"/>
    </row>
    <row r="58" spans="1:14" x14ac:dyDescent="0.25">
      <c r="A58" s="2" t="s">
        <v>53</v>
      </c>
      <c r="B58" s="2">
        <v>40</v>
      </c>
      <c r="C58" s="2">
        <v>29</v>
      </c>
      <c r="D58" s="2">
        <v>72.5</v>
      </c>
      <c r="E58" s="2">
        <v>0</v>
      </c>
      <c r="F58" s="2">
        <v>6</v>
      </c>
      <c r="G58" s="2">
        <v>6</v>
      </c>
      <c r="H58" s="2">
        <v>0</v>
      </c>
      <c r="I58" s="2">
        <v>4</v>
      </c>
      <c r="J58" s="2">
        <v>4</v>
      </c>
      <c r="K58" s="2">
        <v>10</v>
      </c>
      <c r="L58" s="2">
        <v>10</v>
      </c>
      <c r="M58" s="2">
        <v>100</v>
      </c>
      <c r="N58" s="1"/>
    </row>
    <row r="59" spans="1:14" x14ac:dyDescent="0.25">
      <c r="A59" s="2" t="s">
        <v>54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1"/>
    </row>
    <row r="60" spans="1:14" x14ac:dyDescent="0.25">
      <c r="A60" s="2" t="s">
        <v>55</v>
      </c>
      <c r="B60" s="2">
        <v>23</v>
      </c>
      <c r="C60" s="2">
        <v>17</v>
      </c>
      <c r="D60" s="2">
        <v>73.900000000000006</v>
      </c>
      <c r="E60" s="2">
        <v>0</v>
      </c>
      <c r="F60" s="2">
        <v>1</v>
      </c>
      <c r="G60" s="2">
        <v>1</v>
      </c>
      <c r="H60" s="2">
        <v>0</v>
      </c>
      <c r="I60" s="2">
        <v>3</v>
      </c>
      <c r="J60" s="2">
        <v>4</v>
      </c>
      <c r="K60" s="2">
        <v>4</v>
      </c>
      <c r="L60" s="2">
        <v>5</v>
      </c>
      <c r="M60" s="2">
        <v>80</v>
      </c>
      <c r="N60" s="1"/>
    </row>
    <row r="61" spans="1:14" x14ac:dyDescent="0.25">
      <c r="A61" s="2" t="s">
        <v>56</v>
      </c>
      <c r="B61" s="2">
        <v>9</v>
      </c>
      <c r="C61" s="2">
        <v>6</v>
      </c>
      <c r="D61" s="2">
        <v>66.7</v>
      </c>
      <c r="E61" s="2">
        <v>0</v>
      </c>
      <c r="F61" s="2">
        <v>2</v>
      </c>
      <c r="G61" s="2">
        <v>3</v>
      </c>
      <c r="H61" s="2">
        <v>0</v>
      </c>
      <c r="I61" s="2">
        <v>0</v>
      </c>
      <c r="J61" s="2">
        <v>0</v>
      </c>
      <c r="K61" s="2">
        <v>2</v>
      </c>
      <c r="L61" s="2">
        <v>3</v>
      </c>
      <c r="M61" s="2">
        <v>66.7</v>
      </c>
      <c r="N61" s="1"/>
    </row>
    <row r="62" spans="1:14" x14ac:dyDescent="0.25">
      <c r="A62" s="2" t="s">
        <v>57</v>
      </c>
      <c r="B62" s="2">
        <v>19</v>
      </c>
      <c r="C62" s="2">
        <v>16</v>
      </c>
      <c r="D62" s="2">
        <v>84.2</v>
      </c>
      <c r="E62" s="2">
        <v>0</v>
      </c>
      <c r="F62" s="2">
        <v>4</v>
      </c>
      <c r="G62" s="2">
        <v>4</v>
      </c>
      <c r="H62" s="2">
        <v>0</v>
      </c>
      <c r="I62" s="2">
        <v>4</v>
      </c>
      <c r="J62" s="2">
        <v>4</v>
      </c>
      <c r="K62" s="2">
        <v>8</v>
      </c>
      <c r="L62" s="2">
        <v>8</v>
      </c>
      <c r="M62" s="2">
        <v>100</v>
      </c>
      <c r="N62" s="1"/>
    </row>
    <row r="63" spans="1:14" x14ac:dyDescent="0.25">
      <c r="A63" s="2" t="s">
        <v>58</v>
      </c>
      <c r="B63" s="2">
        <v>5</v>
      </c>
      <c r="C63" s="2">
        <v>5</v>
      </c>
      <c r="D63" s="2">
        <v>100</v>
      </c>
      <c r="E63" s="2">
        <v>0</v>
      </c>
      <c r="F63" s="2">
        <v>2</v>
      </c>
      <c r="G63" s="2">
        <v>2</v>
      </c>
      <c r="H63" s="2">
        <v>0</v>
      </c>
      <c r="I63" s="2">
        <v>0</v>
      </c>
      <c r="J63" s="2">
        <v>0</v>
      </c>
      <c r="K63" s="2">
        <v>2</v>
      </c>
      <c r="L63" s="2">
        <v>2</v>
      </c>
      <c r="M63" s="2">
        <v>100</v>
      </c>
      <c r="N63" s="1"/>
    </row>
    <row r="64" spans="1:14" x14ac:dyDescent="0.25">
      <c r="A64" s="4" t="s">
        <v>59</v>
      </c>
      <c r="B64" s="4">
        <v>456</v>
      </c>
      <c r="C64" s="4">
        <v>409</v>
      </c>
      <c r="D64" s="4">
        <v>89.7</v>
      </c>
      <c r="E64" s="4">
        <v>4</v>
      </c>
      <c r="F64" s="4">
        <v>67</v>
      </c>
      <c r="G64" s="4">
        <v>76</v>
      </c>
      <c r="H64" s="4">
        <v>1</v>
      </c>
      <c r="I64" s="4">
        <v>63</v>
      </c>
      <c r="J64" s="4">
        <v>70</v>
      </c>
      <c r="K64" s="4">
        <v>130</v>
      </c>
      <c r="L64" s="4">
        <v>146</v>
      </c>
      <c r="M64" s="9">
        <v>89</v>
      </c>
      <c r="N64" s="1"/>
    </row>
    <row r="65" spans="1:14" x14ac:dyDescent="0.25">
      <c r="A65" s="2" t="s">
        <v>60</v>
      </c>
      <c r="B65" s="2">
        <v>45</v>
      </c>
      <c r="C65" s="2">
        <v>45</v>
      </c>
      <c r="D65" s="2">
        <v>100</v>
      </c>
      <c r="E65" s="2">
        <v>0</v>
      </c>
      <c r="F65" s="2">
        <v>2</v>
      </c>
      <c r="G65" s="2">
        <v>5</v>
      </c>
      <c r="H65" s="2">
        <v>0</v>
      </c>
      <c r="I65" s="2">
        <v>1</v>
      </c>
      <c r="J65" s="2">
        <v>1</v>
      </c>
      <c r="K65" s="2">
        <v>3</v>
      </c>
      <c r="L65" s="2">
        <v>6</v>
      </c>
      <c r="M65" s="2">
        <v>50</v>
      </c>
      <c r="N65" s="1"/>
    </row>
    <row r="66" spans="1:14" x14ac:dyDescent="0.25">
      <c r="A66" s="2" t="s">
        <v>61</v>
      </c>
      <c r="B66" s="2">
        <v>7</v>
      </c>
      <c r="C66" s="2">
        <v>7</v>
      </c>
      <c r="D66" s="2">
        <v>100</v>
      </c>
      <c r="E66" s="2">
        <v>1</v>
      </c>
      <c r="F66" s="2">
        <v>2</v>
      </c>
      <c r="G66" s="2">
        <v>3</v>
      </c>
      <c r="H66" s="2">
        <v>0</v>
      </c>
      <c r="I66" s="2">
        <v>3</v>
      </c>
      <c r="J66" s="2">
        <v>3</v>
      </c>
      <c r="K66" s="2">
        <v>5</v>
      </c>
      <c r="L66" s="2">
        <v>6</v>
      </c>
      <c r="M66" s="2">
        <v>83.3</v>
      </c>
      <c r="N66" s="1"/>
    </row>
    <row r="67" spans="1:14" x14ac:dyDescent="0.25">
      <c r="A67" s="2" t="s">
        <v>62</v>
      </c>
      <c r="B67" s="2">
        <v>7</v>
      </c>
      <c r="C67" s="2">
        <v>6</v>
      </c>
      <c r="D67" s="2">
        <v>85.7</v>
      </c>
      <c r="E67" s="2">
        <v>0</v>
      </c>
      <c r="F67" s="2">
        <v>2</v>
      </c>
      <c r="G67" s="2">
        <v>2</v>
      </c>
      <c r="H67" s="2">
        <v>0</v>
      </c>
      <c r="I67" s="2">
        <v>0</v>
      </c>
      <c r="J67" s="2">
        <v>0</v>
      </c>
      <c r="K67" s="2">
        <v>2</v>
      </c>
      <c r="L67" s="2">
        <v>2</v>
      </c>
      <c r="M67" s="2">
        <v>100</v>
      </c>
      <c r="N67" s="1"/>
    </row>
    <row r="68" spans="1:14" x14ac:dyDescent="0.25">
      <c r="A68" s="2" t="s">
        <v>63</v>
      </c>
      <c r="B68" s="2">
        <v>28</v>
      </c>
      <c r="C68" s="2">
        <v>35</v>
      </c>
      <c r="D68" s="2">
        <v>125</v>
      </c>
      <c r="E68" s="2">
        <v>0</v>
      </c>
      <c r="F68" s="2">
        <v>3</v>
      </c>
      <c r="G68" s="2">
        <v>3</v>
      </c>
      <c r="H68" s="2">
        <v>0</v>
      </c>
      <c r="I68" s="2">
        <v>2</v>
      </c>
      <c r="J68" s="2">
        <v>2</v>
      </c>
      <c r="K68" s="2">
        <v>5</v>
      </c>
      <c r="L68" s="2">
        <v>5</v>
      </c>
      <c r="M68" s="2">
        <v>100</v>
      </c>
      <c r="N68" s="1"/>
    </row>
    <row r="69" spans="1:14" x14ac:dyDescent="0.25">
      <c r="A69" s="2" t="s">
        <v>64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1"/>
    </row>
    <row r="70" spans="1:14" x14ac:dyDescent="0.25">
      <c r="A70" s="7" t="s">
        <v>65</v>
      </c>
      <c r="B70" s="8">
        <f>SUM(B58:B69)</f>
        <v>639</v>
      </c>
      <c r="C70" s="8">
        <f>SUM(C58:C69)</f>
        <v>575</v>
      </c>
      <c r="D70" s="6">
        <f>C70/B70*100</f>
        <v>89.984350547730827</v>
      </c>
      <c r="E70" s="8">
        <f>SUM(E58:E69)</f>
        <v>5</v>
      </c>
      <c r="F70" s="8">
        <f t="shared" ref="F70:L70" si="7">SUM(F58:F69)</f>
        <v>91</v>
      </c>
      <c r="G70" s="8">
        <f t="shared" si="7"/>
        <v>105</v>
      </c>
      <c r="H70" s="8">
        <f t="shared" si="7"/>
        <v>1</v>
      </c>
      <c r="I70" s="8">
        <f t="shared" si="7"/>
        <v>80</v>
      </c>
      <c r="J70" s="8">
        <f t="shared" si="7"/>
        <v>88</v>
      </c>
      <c r="K70" s="8">
        <f t="shared" si="7"/>
        <v>171</v>
      </c>
      <c r="L70" s="8">
        <f t="shared" si="7"/>
        <v>193</v>
      </c>
      <c r="M70" s="18">
        <f>K70/L70*100</f>
        <v>88.601036269430054</v>
      </c>
      <c r="N70" s="1"/>
    </row>
    <row r="71" spans="1:14" x14ac:dyDescent="0.25">
      <c r="A71" s="2" t="s">
        <v>66</v>
      </c>
      <c r="B71" s="2">
        <v>12</v>
      </c>
      <c r="C71" s="2">
        <v>11</v>
      </c>
      <c r="D71" s="2">
        <v>91.7</v>
      </c>
      <c r="E71" s="2">
        <v>0</v>
      </c>
      <c r="F71" s="2">
        <v>1</v>
      </c>
      <c r="G71" s="2">
        <v>1</v>
      </c>
      <c r="H71" s="2">
        <v>0</v>
      </c>
      <c r="I71" s="2">
        <v>1</v>
      </c>
      <c r="J71" s="2">
        <v>1</v>
      </c>
      <c r="K71" s="2">
        <v>2</v>
      </c>
      <c r="L71" s="2">
        <v>2</v>
      </c>
      <c r="M71" s="2">
        <v>100</v>
      </c>
      <c r="N71" s="1"/>
    </row>
    <row r="72" spans="1:14" x14ac:dyDescent="0.25">
      <c r="A72" s="2" t="s">
        <v>67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1"/>
    </row>
    <row r="73" spans="1:14" x14ac:dyDescent="0.25">
      <c r="A73" s="2" t="s">
        <v>68</v>
      </c>
      <c r="B73" s="2">
        <v>26</v>
      </c>
      <c r="C73" s="2">
        <v>23</v>
      </c>
      <c r="D73" s="2">
        <v>88.5</v>
      </c>
      <c r="E73" s="2">
        <v>1</v>
      </c>
      <c r="F73" s="2">
        <v>3</v>
      </c>
      <c r="G73" s="2">
        <v>4</v>
      </c>
      <c r="H73" s="2">
        <v>0</v>
      </c>
      <c r="I73" s="2">
        <v>2</v>
      </c>
      <c r="J73" s="2">
        <v>2</v>
      </c>
      <c r="K73" s="2">
        <v>5</v>
      </c>
      <c r="L73" s="2">
        <v>6</v>
      </c>
      <c r="M73" s="2">
        <v>83.3</v>
      </c>
      <c r="N73" s="1"/>
    </row>
    <row r="74" spans="1:14" x14ac:dyDescent="0.25">
      <c r="A74" s="2" t="s">
        <v>69</v>
      </c>
      <c r="B74" s="2">
        <v>5</v>
      </c>
      <c r="C74" s="2">
        <v>0</v>
      </c>
      <c r="D74" s="2">
        <v>0</v>
      </c>
      <c r="E74" s="2">
        <v>0</v>
      </c>
      <c r="F74" s="2">
        <v>0</v>
      </c>
      <c r="G74" s="2">
        <v>1</v>
      </c>
      <c r="H74" s="2">
        <v>0</v>
      </c>
      <c r="I74" s="2">
        <v>0</v>
      </c>
      <c r="J74" s="2">
        <v>0</v>
      </c>
      <c r="K74" s="2">
        <v>0</v>
      </c>
      <c r="L74" s="2">
        <v>1</v>
      </c>
      <c r="M74" s="2">
        <v>0</v>
      </c>
      <c r="N74" s="1"/>
    </row>
    <row r="75" spans="1:14" x14ac:dyDescent="0.25">
      <c r="A75" s="2" t="s">
        <v>70</v>
      </c>
      <c r="B75" s="2">
        <v>92</v>
      </c>
      <c r="C75" s="2">
        <v>78</v>
      </c>
      <c r="D75" s="2">
        <v>84.8</v>
      </c>
      <c r="E75" s="2">
        <v>0</v>
      </c>
      <c r="F75" s="2">
        <v>9</v>
      </c>
      <c r="G75" s="2">
        <v>11</v>
      </c>
      <c r="H75" s="2">
        <v>0</v>
      </c>
      <c r="I75" s="2">
        <v>6</v>
      </c>
      <c r="J75" s="2">
        <v>6</v>
      </c>
      <c r="K75" s="2">
        <v>15</v>
      </c>
      <c r="L75" s="2">
        <v>17</v>
      </c>
      <c r="M75" s="2">
        <v>88.2</v>
      </c>
      <c r="N75" s="1"/>
    </row>
    <row r="76" spans="1:14" x14ac:dyDescent="0.25">
      <c r="A76" s="7" t="s">
        <v>71</v>
      </c>
      <c r="B76" s="8">
        <f>SUM(B71:B75)</f>
        <v>135</v>
      </c>
      <c r="C76" s="8">
        <f>SUM(C71:C75)</f>
        <v>112</v>
      </c>
      <c r="D76" s="6">
        <f>C76/B76*100</f>
        <v>82.962962962962962</v>
      </c>
      <c r="E76" s="8">
        <f>SUM(E71:E75)</f>
        <v>1</v>
      </c>
      <c r="F76" s="8">
        <f t="shared" ref="F76:L76" si="8">SUM(F71:F75)</f>
        <v>13</v>
      </c>
      <c r="G76" s="8">
        <f t="shared" si="8"/>
        <v>17</v>
      </c>
      <c r="H76" s="8">
        <f t="shared" si="8"/>
        <v>0</v>
      </c>
      <c r="I76" s="8">
        <f t="shared" si="8"/>
        <v>9</v>
      </c>
      <c r="J76" s="8">
        <f t="shared" si="8"/>
        <v>9</v>
      </c>
      <c r="K76" s="8">
        <f t="shared" si="8"/>
        <v>22</v>
      </c>
      <c r="L76" s="8">
        <f t="shared" si="8"/>
        <v>26</v>
      </c>
      <c r="M76" s="18">
        <f>K76/L76*100</f>
        <v>84.615384615384613</v>
      </c>
      <c r="N76" s="1"/>
    </row>
    <row r="77" spans="1:14" ht="5.2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8" x14ac:dyDescent="0.25">
      <c r="A78" s="10" t="s">
        <v>72</v>
      </c>
      <c r="B78" s="10">
        <f>SUM(B14,B24,B30,B37,B43,B50,B57,B70,B76)</f>
        <v>1698</v>
      </c>
      <c r="C78" s="10">
        <f>SUM(C14,C24,C30,C37,C43,C50,C57,C70,C76)</f>
        <v>1447</v>
      </c>
      <c r="D78" s="11">
        <f>C78/B78*100</f>
        <v>85.217903415783269</v>
      </c>
      <c r="E78" s="10">
        <f t="shared" ref="E78:L78" si="9">SUM(E14,E24,E30,E37,E43,E50,E57,E70,E76)</f>
        <v>9</v>
      </c>
      <c r="F78" s="10">
        <f t="shared" si="9"/>
        <v>219</v>
      </c>
      <c r="G78" s="10">
        <f t="shared" si="9"/>
        <v>252</v>
      </c>
      <c r="H78" s="10">
        <f t="shared" si="9"/>
        <v>5</v>
      </c>
      <c r="I78" s="10">
        <f t="shared" si="9"/>
        <v>180</v>
      </c>
      <c r="J78" s="10">
        <f t="shared" si="9"/>
        <v>197</v>
      </c>
      <c r="K78" s="10">
        <f t="shared" si="9"/>
        <v>399</v>
      </c>
      <c r="L78" s="10">
        <f t="shared" si="9"/>
        <v>449</v>
      </c>
      <c r="M78" s="19">
        <f>K78/L78*100</f>
        <v>88.8641425389755</v>
      </c>
      <c r="N78" s="1"/>
    </row>
    <row r="79" spans="1:14" ht="6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3.5" customHeight="1" x14ac:dyDescent="0.25">
      <c r="A80" s="13" t="s">
        <v>87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</sheetData>
  <mergeCells count="4">
    <mergeCell ref="B4:D4"/>
    <mergeCell ref="E4:M4"/>
    <mergeCell ref="A4:A5"/>
    <mergeCell ref="A1:M1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jamile.junior</dc:creator>
  <cp:lastModifiedBy>Windows User</cp:lastModifiedBy>
  <cp:lastPrinted>2017-05-29T17:36:01Z</cp:lastPrinted>
  <dcterms:created xsi:type="dcterms:W3CDTF">2017-05-29T13:46:13Z</dcterms:created>
  <dcterms:modified xsi:type="dcterms:W3CDTF">2017-05-30T16:15:23Z</dcterms:modified>
</cp:coreProperties>
</file>